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be\OneDrive\EPP FORMATIONS\FORMATIONS\FORM GRATUITE YT\EBOOK\TABLEURS\"/>
    </mc:Choice>
  </mc:AlternateContent>
  <xr:revisionPtr revIDLastSave="0" documentId="13_ncr:1_{D817FBA8-D6AF-4685-B9C0-FEBB60E3D1A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ALCULS" sheetId="1" r:id="rId1"/>
    <sheet name="P CPT ELEC" sheetId="2" r:id="rId2"/>
  </sheets>
  <calcPr calcId="181029"/>
</workbook>
</file>

<file path=xl/calcChain.xml><?xml version="1.0" encoding="utf-8"?>
<calcChain xmlns="http://schemas.openxmlformats.org/spreadsheetml/2006/main">
  <c r="D9" i="1" l="1"/>
  <c r="D13" i="1"/>
  <c r="D12" i="1"/>
  <c r="D11" i="1"/>
  <c r="D10" i="1"/>
  <c r="D8" i="1"/>
  <c r="D7" i="1"/>
  <c r="D17" i="1" l="1"/>
</calcChain>
</file>

<file path=xl/sharedStrings.xml><?xml version="1.0" encoding="utf-8"?>
<sst xmlns="http://schemas.openxmlformats.org/spreadsheetml/2006/main" count="19" uniqueCount="18">
  <si>
    <t>Appareil électrique</t>
  </si>
  <si>
    <t>Puissance électrique en watt</t>
  </si>
  <si>
    <t>Machine à laver</t>
  </si>
  <si>
    <t>Sèche linge</t>
  </si>
  <si>
    <t>Four électrique</t>
  </si>
  <si>
    <t>Micro-ondes</t>
  </si>
  <si>
    <t>Lave vaisselle</t>
  </si>
  <si>
    <t>Ballon ECS</t>
  </si>
  <si>
    <t>Divers</t>
  </si>
  <si>
    <t>PAC</t>
  </si>
  <si>
    <t>Résistance appoint PAC</t>
  </si>
  <si>
    <t>TOTAL</t>
  </si>
  <si>
    <t>Nombre</t>
  </si>
  <si>
    <t>Plaque cuisson 4000</t>
  </si>
  <si>
    <t>Plaque cuisson 6000</t>
  </si>
  <si>
    <t>Plaque cuisson 8000</t>
  </si>
  <si>
    <t>Puissance du compteur électrique*</t>
  </si>
  <si>
    <t>* Valeurs indicatives à vérifier avec les puissances installées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</si>
</sst>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142875</xdr:rowOff>
    </xdr:from>
    <xdr:to>
      <xdr:col>4</xdr:col>
      <xdr:colOff>0</xdr:colOff>
      <xdr:row>4</xdr:row>
      <xdr:rowOff>175780</xdr:rowOff>
    </xdr:to>
    <xdr:sp macro="" textlink="">
      <xdr:nvSpPr>
        <xdr:cNvPr id="3" name="ZoneTexte 7">
          <a:extLst>
            <a:ext uri="{FF2B5EF4-FFF2-40B4-BE49-F238E27FC236}">
              <a16:creationId xmlns:a16="http://schemas.microsoft.com/office/drawing/2014/main" id="{5841FD0D-6DEF-432E-A92D-2D0D456CD0CF}"/>
            </a:ext>
          </a:extLst>
        </xdr:cNvPr>
        <xdr:cNvSpPr txBox="1"/>
      </xdr:nvSpPr>
      <xdr:spPr>
        <a:xfrm>
          <a:off x="5419725" y="142875"/>
          <a:ext cx="1491961" cy="22340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>
              <a:latin typeface="Aharoni" panose="02010803020104030203" pitchFamily="2" charset="-79"/>
              <a:cs typeface="Aharoni" panose="02010803020104030203" pitchFamily="2" charset="-79"/>
            </a:rPr>
            <a:t>EPP </a:t>
          </a:r>
          <a:r>
            <a:rPr lang="fr-FR" sz="1200">
              <a:latin typeface="Arial Rounded MT Bold" panose="020F0704030504030204" pitchFamily="34" charset="0"/>
              <a:cs typeface="Aharoni" panose="02010803020104030203" pitchFamily="2" charset="-79"/>
            </a:rPr>
            <a:t>Formations</a:t>
          </a:r>
        </a:p>
      </xdr:txBody>
    </xdr:sp>
    <xdr:clientData/>
  </xdr:twoCellAnchor>
  <xdr:twoCellAnchor editAs="oneCell">
    <xdr:from>
      <xdr:col>0</xdr:col>
      <xdr:colOff>1638300</xdr:colOff>
      <xdr:row>2</xdr:row>
      <xdr:rowOff>57150</xdr:rowOff>
    </xdr:from>
    <xdr:to>
      <xdr:col>1</xdr:col>
      <xdr:colOff>1724267</xdr:colOff>
      <xdr:row>4</xdr:row>
      <xdr:rowOff>114374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BD5460E-94A5-DA66-013F-266A0C74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485775"/>
          <a:ext cx="1733792" cy="533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142875</xdr:rowOff>
    </xdr:from>
    <xdr:to>
      <xdr:col>4</xdr:col>
      <xdr:colOff>0</xdr:colOff>
      <xdr:row>2</xdr:row>
      <xdr:rowOff>0</xdr:rowOff>
    </xdr:to>
    <xdr:sp macro="" textlink="">
      <xdr:nvSpPr>
        <xdr:cNvPr id="2" name="ZoneTexte 7">
          <a:extLst>
            <a:ext uri="{FF2B5EF4-FFF2-40B4-BE49-F238E27FC236}">
              <a16:creationId xmlns:a16="http://schemas.microsoft.com/office/drawing/2014/main" id="{21237B3C-104D-4FE6-8460-9F1AD0859638}"/>
            </a:ext>
          </a:extLst>
        </xdr:cNvPr>
        <xdr:cNvSpPr txBox="1"/>
      </xdr:nvSpPr>
      <xdr:spPr>
        <a:xfrm>
          <a:off x="5895975" y="142875"/>
          <a:ext cx="0" cy="9377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>
              <a:latin typeface="Aharoni" panose="02010803020104030203" pitchFamily="2" charset="-79"/>
              <a:cs typeface="Aharoni" panose="02010803020104030203" pitchFamily="2" charset="-79"/>
            </a:rPr>
            <a:t>EPP </a:t>
          </a:r>
          <a:r>
            <a:rPr lang="fr-FR" sz="1200">
              <a:latin typeface="Arial Rounded MT Bold" panose="020F0704030504030204" pitchFamily="34" charset="0"/>
              <a:cs typeface="Aharoni" panose="02010803020104030203" pitchFamily="2" charset="-79"/>
            </a:rPr>
            <a:t>Formations</a:t>
          </a:r>
        </a:p>
      </xdr:txBody>
    </xdr:sp>
    <xdr:clientData/>
  </xdr:twoCellAnchor>
  <xdr:twoCellAnchor editAs="oneCell">
    <xdr:from>
      <xdr:col>0</xdr:col>
      <xdr:colOff>1171575</xdr:colOff>
      <xdr:row>10</xdr:row>
      <xdr:rowOff>9525</xdr:rowOff>
    </xdr:from>
    <xdr:to>
      <xdr:col>5</xdr:col>
      <xdr:colOff>6572</xdr:colOff>
      <xdr:row>27</xdr:row>
      <xdr:rowOff>44861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A91AF9-5FC2-860B-C5A8-9E9D44E28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2019300"/>
          <a:ext cx="5492972" cy="327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showGridLines="0" workbookViewId="0">
      <selection activeCell="K10" sqref="K10"/>
    </sheetView>
  </sheetViews>
  <sheetFormatPr baseColWidth="10" defaultRowHeight="15" x14ac:dyDescent="0.25"/>
  <cols>
    <col min="1" max="1" width="24.7109375" customWidth="1"/>
    <col min="2" max="2" width="27.42578125" customWidth="1"/>
    <col min="3" max="3" width="12.7109375" customWidth="1"/>
    <col min="4" max="4" width="23.5703125" customWidth="1"/>
    <col min="7" max="7" width="26.28515625" hidden="1" customWidth="1"/>
  </cols>
  <sheetData>
    <row r="2" spans="2:7" ht="18.75" x14ac:dyDescent="0.3">
      <c r="B2" s="13" t="s">
        <v>16</v>
      </c>
      <c r="C2" s="13"/>
      <c r="D2" s="13"/>
    </row>
    <row r="3" spans="2:7" ht="18.75" x14ac:dyDescent="0.3">
      <c r="B3" s="10"/>
      <c r="C3" s="10"/>
      <c r="D3" s="10"/>
    </row>
    <row r="4" spans="2:7" ht="18.75" x14ac:dyDescent="0.3">
      <c r="B4" s="10"/>
      <c r="C4" s="10"/>
      <c r="D4" s="10"/>
    </row>
    <row r="5" spans="2:7" x14ac:dyDescent="0.25">
      <c r="B5" s="12"/>
      <c r="C5" s="12"/>
      <c r="D5" s="12"/>
    </row>
    <row r="6" spans="2:7" ht="39.950000000000003" customHeight="1" x14ac:dyDescent="0.25">
      <c r="B6" s="2" t="s">
        <v>0</v>
      </c>
      <c r="C6" s="2" t="s">
        <v>12</v>
      </c>
      <c r="D6" s="2" t="s">
        <v>1</v>
      </c>
    </row>
    <row r="7" spans="2:7" ht="20.100000000000001" customHeight="1" x14ac:dyDescent="0.25">
      <c r="B7" s="1" t="s">
        <v>2</v>
      </c>
      <c r="C7" s="1">
        <v>1</v>
      </c>
      <c r="D7" s="5">
        <f>IF(B7="Machine à laver",2500)*C7</f>
        <v>2500</v>
      </c>
    </row>
    <row r="8" spans="2:7" ht="20.100000000000001" customHeight="1" x14ac:dyDescent="0.25">
      <c r="B8" s="1" t="s">
        <v>3</v>
      </c>
      <c r="C8" s="1">
        <v>0</v>
      </c>
      <c r="D8" s="5">
        <f>IF(B8="Sèche linge",2500)*C8</f>
        <v>0</v>
      </c>
    </row>
    <row r="9" spans="2:7" ht="20.100000000000001" customHeight="1" x14ac:dyDescent="0.25">
      <c r="B9" s="9" t="s">
        <v>13</v>
      </c>
      <c r="C9" s="1">
        <v>0</v>
      </c>
      <c r="D9" s="5">
        <f>IF(B9="Plaque cuisson 4000",4000,IF(B9="Plaque cuisson 6000",6000,IF(B9="Plaque cuisson 8000",8000,"")))*(C9)</f>
        <v>0</v>
      </c>
      <c r="G9" s="8" t="s">
        <v>13</v>
      </c>
    </row>
    <row r="10" spans="2:7" ht="20.100000000000001" customHeight="1" x14ac:dyDescent="0.25">
      <c r="B10" s="1" t="s">
        <v>4</v>
      </c>
      <c r="C10" s="1">
        <v>1</v>
      </c>
      <c r="D10" s="5">
        <f>IF(B10="Four électrique",2500)*C10</f>
        <v>2500</v>
      </c>
      <c r="G10" s="8" t="s">
        <v>14</v>
      </c>
    </row>
    <row r="11" spans="2:7" ht="20.100000000000001" customHeight="1" x14ac:dyDescent="0.25">
      <c r="B11" s="1" t="s">
        <v>5</v>
      </c>
      <c r="C11" s="1">
        <v>0</v>
      </c>
      <c r="D11" s="5">
        <f>IF(B11="Micro-ondes",1000)*C11</f>
        <v>0</v>
      </c>
      <c r="G11" s="8" t="s">
        <v>15</v>
      </c>
    </row>
    <row r="12" spans="2:7" ht="20.100000000000001" customHeight="1" x14ac:dyDescent="0.25">
      <c r="B12" s="1" t="s">
        <v>6</v>
      </c>
      <c r="C12" s="1">
        <v>0</v>
      </c>
      <c r="D12" s="5">
        <f>IF(B12="Lave vaisselle",1200)*C12</f>
        <v>0</v>
      </c>
    </row>
    <row r="13" spans="2:7" ht="20.100000000000001" customHeight="1" x14ac:dyDescent="0.25">
      <c r="B13" s="1" t="s">
        <v>7</v>
      </c>
      <c r="C13" s="1">
        <v>1</v>
      </c>
      <c r="D13" s="5">
        <f>IF(B13="Ballon ECS",2000)*C13</f>
        <v>2000</v>
      </c>
    </row>
    <row r="14" spans="2:7" ht="20.100000000000001" customHeight="1" x14ac:dyDescent="0.25">
      <c r="B14" s="1" t="s">
        <v>8</v>
      </c>
      <c r="C14" s="6"/>
      <c r="D14" s="7">
        <v>0</v>
      </c>
    </row>
    <row r="15" spans="2:7" ht="20.100000000000001" customHeight="1" x14ac:dyDescent="0.25">
      <c r="B15" s="1" t="s">
        <v>9</v>
      </c>
      <c r="C15" s="6"/>
      <c r="D15" s="7">
        <v>2500</v>
      </c>
    </row>
    <row r="16" spans="2:7" ht="20.100000000000001" customHeight="1" x14ac:dyDescent="0.25">
      <c r="B16" s="1" t="s">
        <v>10</v>
      </c>
      <c r="C16" s="6"/>
      <c r="D16" s="7">
        <v>4000</v>
      </c>
    </row>
    <row r="17" spans="2:4" ht="20.100000000000001" customHeight="1" x14ac:dyDescent="0.25">
      <c r="C17" s="4" t="s">
        <v>11</v>
      </c>
      <c r="D17" s="3">
        <f>SUM(D7:D16)</f>
        <v>13500</v>
      </c>
    </row>
    <row r="18" spans="2:4" ht="20.100000000000001" customHeight="1" x14ac:dyDescent="0.25"/>
    <row r="19" spans="2:4" ht="20.100000000000001" customHeight="1" x14ac:dyDescent="0.25">
      <c r="B19" s="11" t="s">
        <v>17</v>
      </c>
    </row>
    <row r="20" spans="2:4" ht="20.100000000000001" customHeight="1" x14ac:dyDescent="0.25"/>
  </sheetData>
  <sheetProtection algorithmName="SHA-512" hashValue="4XP34t0sApq3/WpMs/v/N6H0v0MXgEW3V9Cbj/pjVjj4GSLDtrFLQdyHDctOs4qExqJ9lEKBBV/91jewu67CMQ==" saltValue="MqeBX8kwTG62gF9BJf9HeA==" spinCount="100000" sheet="1" objects="1" scenarios="1"/>
  <mergeCells count="2">
    <mergeCell ref="B5:D5"/>
    <mergeCell ref="B2:D2"/>
  </mergeCells>
  <dataValidations disablePrompts="1" count="1">
    <dataValidation type="list" allowBlank="1" showInputMessage="1" showErrorMessage="1" sqref="B9" xr:uid="{E35008F3-3E64-4CAD-B553-CA6913C84F98}">
      <formula1>$G$9:$G$11</formula1>
    </dataValidation>
  </dataValidation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F76F-4583-45D9-96F0-947D63221C7E}">
  <dimension ref="B2:G3"/>
  <sheetViews>
    <sheetView showGridLines="0" tabSelected="1" topLeftCell="A10" workbookViewId="0">
      <selection activeCell="K18" sqref="K18"/>
    </sheetView>
  </sheetViews>
  <sheetFormatPr baseColWidth="10" defaultRowHeight="15" x14ac:dyDescent="0.25"/>
  <cols>
    <col min="1" max="1" width="24.7109375" customWidth="1"/>
    <col min="2" max="2" width="27.42578125" customWidth="1"/>
    <col min="3" max="3" width="12.7109375" customWidth="1"/>
    <col min="4" max="4" width="23.5703125" customWidth="1"/>
    <col min="7" max="7" width="26.28515625" hidden="1" customWidth="1"/>
  </cols>
  <sheetData>
    <row r="2" spans="2:4" ht="18.75" x14ac:dyDescent="0.3">
      <c r="B2" s="13"/>
      <c r="C2" s="13"/>
      <c r="D2" s="13"/>
    </row>
    <row r="3" spans="2:4" ht="20.100000000000001" customHeight="1" x14ac:dyDescent="0.25"/>
  </sheetData>
  <mergeCells count="1">
    <mergeCell ref="B2:D2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P CPT ELEC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 GUIBERT</cp:lastModifiedBy>
  <dcterms:created xsi:type="dcterms:W3CDTF">2015-11-20T08:34:31Z</dcterms:created>
  <dcterms:modified xsi:type="dcterms:W3CDTF">2023-10-26T16:13:42Z</dcterms:modified>
</cp:coreProperties>
</file>